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480" windowHeight="7830" tabRatio="574" activeTab="0"/>
  </bookViews>
  <sheets>
    <sheet name="ПРИЛОЖЕНИЕ 7" sheetId="1" r:id="rId1"/>
  </sheets>
  <definedNames>
    <definedName name="_xlnm.Print_Area" localSheetId="0">'ПРИЛОЖЕНИЕ 7'!$A$1:$G$86</definedName>
  </definedNames>
  <calcPr fullCalcOnLoad="1"/>
</workbook>
</file>

<file path=xl/sharedStrings.xml><?xml version="1.0" encoding="utf-8"?>
<sst xmlns="http://schemas.openxmlformats.org/spreadsheetml/2006/main" count="402" uniqueCount="133">
  <si>
    <t>Сумма</t>
  </si>
  <si>
    <t>Наименование</t>
  </si>
  <si>
    <t/>
  </si>
  <si>
    <t xml:space="preserve"> </t>
  </si>
  <si>
    <t>Рз</t>
  </si>
  <si>
    <t>ПР</t>
  </si>
  <si>
    <t>ЦСР</t>
  </si>
  <si>
    <t>ВР</t>
  </si>
  <si>
    <t>1</t>
  </si>
  <si>
    <t>3</t>
  </si>
  <si>
    <t>4</t>
  </si>
  <si>
    <t>5</t>
  </si>
  <si>
    <t>6</t>
  </si>
  <si>
    <t>7</t>
  </si>
  <si>
    <t>В С Е Г О</t>
  </si>
  <si>
    <t>Администрация Кудинцевского сельсовета Льговского района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</si>
  <si>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</si>
  <si>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</si>
  <si>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</si>
  <si>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</si>
  <si>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</si>
  <si>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</si>
  <si>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и выполнение функций  органов местного самоуправления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</si>
  <si>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</si>
  <si>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</si>
  <si>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</si>
  <si>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</si>
  <si>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</si>
  <si>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и выполнение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</si>
  <si>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</si>
  <si>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</si>
  <si>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</si>
  <si>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</si>
  <si>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</si>
  <si>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</t>
  </si>
  <si>
    <t>Другие общегосударственные вопросы</t>
  </si>
  <si>
    <t>13</t>
  </si>
  <si>
    <t>Муниципальная программа "Развитие муниципальной службы"</t>
  </si>
  <si>
    <t>Основное  мероприятие "Создание единой систмы непрерывного обучения выборных должностных лиц и местного самоуправления и муниципальных служащих"</t>
  </si>
  <si>
    <t>09 1 01 00000</t>
  </si>
  <si>
    <t>Мероприятия, направленные на развитие муниципальной службы</t>
  </si>
  <si>
    <t>Муниципальная программа "Развитие малого и среднего предпринимательства" на территории муниципального образования "Кудинцевский сельсовет" Льговского района"</t>
  </si>
  <si>
    <t>Подпрограмма "Содействие развитию малого и среднего предпринимательства муниципальной программы "Развитие малого и среднего предпринимательства"</t>
  </si>
  <si>
    <t>Основное мероприятие “Формирование благоприятных условий для устойчивого функционирования и развития малого и среднего предпринимательства, популяризация предпринимательской деятельности»</t>
  </si>
  <si>
    <t>15 1 01 00000</t>
  </si>
  <si>
    <t>Обеспечение условий для развития малого и среднего предпримательства на территории муниципального образования</t>
  </si>
  <si>
    <t>Реализация государственных функций, связанных с общегосударственным управлением</t>
  </si>
  <si>
    <t xml:space="preserve">01 </t>
  </si>
  <si>
    <t>Выполнение других обязательств муниципального образования</t>
  </si>
  <si>
    <t>Выполнение других (прочих) обязательств органа местного самоуправления</t>
  </si>
  <si>
    <t>Непрограмная деятельность органов местного самоуправления</t>
  </si>
  <si>
    <t>77 0 00 00000</t>
  </si>
  <si>
    <t>Непрограммные расходы администрации Кудинцевского сельсовета Льговского района</t>
  </si>
  <si>
    <t>77 2 00 00000</t>
  </si>
  <si>
    <t>Реализация мероприятий по распрстранению офицальной информации</t>
  </si>
  <si>
    <t>Национальная оборона</t>
  </si>
  <si>
    <t>Жилищно-коммунальное хозяйство</t>
  </si>
  <si>
    <t>Мобилизационная и вневойсковая подготовка</t>
  </si>
  <si>
    <t>03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</si>
  <si>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</si>
  <si>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</si>
  <si>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</si>
  <si>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</si>
  <si>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</si>
  <si>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</si>
  <si>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</si>
  <si>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10</t>
  </si>
  <si>
    <t>Основное мероприятие  “Реализация полномочий органов местного самоуправления по решению вопросов организационно-правового, финансового, материально-технического обеспечения пожарной безопасности муниципального образования»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</si>
  <si>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</si>
  <si>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"Обеспечение доступным и комфортным жильем и коммунальными услугами граждан в муниципальном образовании "Кудинцевский сельсовет" Льговского района</t>
  </si>
  <si>
    <t>07 0 00 00000</t>
  </si>
  <si>
    <t>Подпрограмма "Обеспечение качественными услугами ЖКХ населения муниципальном образовании "Кудинцевский сельсовет" Льговского района муниципальной программы "Обеспечение доступным и комфортным жильем и коммунальными услугами граждан в муниципальном образовании "Кудинцевский сельсовет"</t>
  </si>
  <si>
    <t>07 3 00 00000</t>
  </si>
  <si>
    <t>Благоустройство</t>
  </si>
  <si>
    <t>Основное мероприятия "Уличное освещение"</t>
  </si>
  <si>
    <t>07 3 01 00000</t>
  </si>
  <si>
    <t>07 3 01 С1433</t>
  </si>
  <si>
    <t>Культура, кинематография</t>
  </si>
  <si>
    <t>08</t>
  </si>
  <si>
    <t>Культура</t>
  </si>
  <si>
    <t>Муниципальная программа "Развитие культуры на территории Кудинцевского сельсовета Льговского района Курской области на 2019-2021 годы"</t>
  </si>
  <si>
    <t>Подпрограмма "Исскуство" муниципальной программы Развитие культуры"</t>
  </si>
  <si>
    <t>Основное мероприятие "Обеспечение деятельности подведомственных учреждений"</t>
  </si>
  <si>
    <t>01 1 01 00000</t>
  </si>
  <si>
    <t>Расходы на обеспечение деятельности (оказание услуг) муниципальных учреждений</t>
  </si>
  <si>
    <t>Субсидия  местным бюджетам н заработную плату и начисления на выплаты по  оплате труда работников учреждений культуры муниципальных образований городских и сельских поселений</t>
  </si>
  <si>
    <t>01 1 01 13330</t>
  </si>
  <si>
    <t>Оплата труда работников учреждений культуры муниципальных образований сельских поселений</t>
  </si>
  <si>
    <t>Физическая культура и спорт</t>
  </si>
  <si>
    <t>Физическая культура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</si>
  <si>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</si>
  <si>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Подпрограмма "Реализация муниципальной поллитики в сфере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</si>
  <si>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Основное мероприятие "Физическое воспитание,вовлечение населения в занятия физической культурной и массовым спортом, обеспечение организации и проведения физкультурных спортивных мероприятий"</t>
  </si>
  <si>
    <t>08 3 01 00000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</si>
  <si>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</si>
  <si>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71 1 00 С1402</t>
  </si>
  <si>
    <t>71 0 00 00000</t>
  </si>
  <si>
    <t>71 1 00 00000</t>
  </si>
  <si>
    <t>73 1 00 С1402</t>
  </si>
  <si>
    <t>73 1 00 00000</t>
  </si>
  <si>
    <t>73 0 00 00000</t>
  </si>
  <si>
    <t>09 0 00 00000</t>
  </si>
  <si>
    <t>09 1 00 00000</t>
  </si>
  <si>
    <t>09 1 01 С1437</t>
  </si>
  <si>
    <t>09 1 00 С1437</t>
  </si>
  <si>
    <t>15 0 00 00000</t>
  </si>
  <si>
    <t>15 1 00 00000</t>
  </si>
  <si>
    <t>76 0 00 00000</t>
  </si>
  <si>
    <t>76 1 00 00000</t>
  </si>
  <si>
    <t>76 1 00 С1404</t>
  </si>
  <si>
    <t>77 2 00 С1439</t>
  </si>
  <si>
    <t>77 2 00 51180</t>
  </si>
  <si>
    <t>13 0 00 00000</t>
  </si>
  <si>
    <t>13 1 00 00000</t>
  </si>
  <si>
    <t>13 1 01 00000</t>
  </si>
  <si>
    <t>13 1 01 С1415</t>
  </si>
  <si>
    <t>01 0 00 00000</t>
  </si>
  <si>
    <t>01 1 00 00000</t>
  </si>
  <si>
    <t>08 0 00 00000</t>
  </si>
  <si>
    <t>08 3 00 00000</t>
  </si>
  <si>
    <t>08 3 01 С1406</t>
  </si>
  <si>
    <t>(рублей)</t>
  </si>
  <si>
    <t>Мероприятия по благоустройству</t>
  </si>
  <si>
    <t>01 1 01 S3330</t>
  </si>
  <si>
    <t>01 1 01 С1401</t>
  </si>
  <si>
    <t>15 1 01 С1405</t>
  </si>
  <si>
    <t>77 2 00 С1404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</si>
  <si>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</si>
  <si>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Приложение № 9</t>
  </si>
  <si>
    <t>Главный распорядитель, распорядитель средств</t>
  </si>
  <si>
    <t>001</t>
  </si>
  <si>
    <t>Ведомственная структура расходов муниципального образования "Кудинцевский сельсовет" Льговского района на 2020 год</t>
  </si>
  <si>
    <t xml:space="preserve"> к  решению Собрания  депутатов Кудинцевского сельсовета Льговского района Курской области от   «О бюджете Кудинцевского  сельсовета  Льговского района  Курской области на 2020 год и плановый период 2021 и 202 годов"                                             от 16 декабря 2019г. № 13.1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</si>
</sst>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 ###\ ###\ ###\ ##0"/>
    <numFmt numFmtId="186" formatCode="#,##0.0"/>
    <numFmt numFmtId="18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view="pageBreakPreview" zoomScaleSheetLayoutView="100" zoomScalePageLayoutView="0" workbookViewId="0" topLeftCell="A1">
      <selection activeCell="C2" sqref="C2:G2"/>
    </sheetView>
  </sheetViews>
  <sheetFormatPr defaultColWidth="9.140625" defaultRowHeight="15"/>
  <cols>
    <col min="1" max="1" width="47.421875" style="0" customWidth="1"/>
    <col min="2" max="2" width="12.140625" style="0" customWidth="1"/>
    <col min="3" max="3" width="4.7109375" style="0" customWidth="1"/>
    <col min="4" max="4" width="4.140625" style="0" customWidth="1"/>
    <col min="5" max="5" width="18.140625" style="0" customWidth="1"/>
    <col min="6" max="6" width="5.28125" style="0" customWidth="1"/>
    <col min="7" max="7" width="14.8515625" style="22" customWidth="1"/>
    <col min="9" max="9" width="14.28125" style="0" customWidth="1"/>
    <col min="10" max="10" width="10.7109375" style="0" customWidth="1"/>
    <col min="11" max="11" width="10.421875" style="0" bestFit="1" customWidth="1"/>
  </cols>
  <sheetData>
    <row r="1" spans="1:7" ht="15">
      <c r="A1" s="2" t="s">
        <v>2</v>
      </c>
      <c r="B1" s="2"/>
      <c r="C1" s="2"/>
      <c r="D1" s="2"/>
      <c r="E1" s="2"/>
      <c r="F1" s="26" t="s">
        <v>128</v>
      </c>
      <c r="G1" s="26"/>
    </row>
    <row r="2" spans="1:7" ht="129" customHeight="1">
      <c r="A2" s="1"/>
      <c r="B2" s="1"/>
      <c r="C2" s="28" t="s">
        <v>132</v>
      </c>
      <c r="D2" s="28"/>
      <c r="E2" s="28"/>
      <c r="F2" s="28"/>
      <c r="G2" s="28"/>
    </row>
    <row r="3" spans="1:7" ht="15.75">
      <c r="A3" s="27" t="s">
        <v>2</v>
      </c>
      <c r="B3" s="27"/>
      <c r="C3" s="27"/>
      <c r="D3" s="27"/>
      <c r="E3" s="27"/>
      <c r="F3" s="27"/>
      <c r="G3" s="27"/>
    </row>
    <row r="4" spans="1:7" ht="74.25" customHeight="1">
      <c r="A4" s="27" t="s">
        <v>131</v>
      </c>
      <c r="B4" s="27"/>
      <c r="C4" s="27"/>
      <c r="D4" s="27"/>
      <c r="E4" s="27"/>
      <c r="F4" s="27"/>
      <c r="G4" s="27"/>
    </row>
    <row r="5" spans="1:7" ht="15.75">
      <c r="A5" s="23" t="s">
        <v>3</v>
      </c>
      <c r="B5" s="23"/>
      <c r="C5" s="23"/>
      <c r="D5" s="23"/>
      <c r="E5" s="23"/>
      <c r="F5" s="23"/>
      <c r="G5" s="24" t="s">
        <v>121</v>
      </c>
    </row>
    <row r="6" spans="1:7" ht="60.75" thickBot="1">
      <c r="A6" s="7" t="s">
        <v>1</v>
      </c>
      <c r="B6" s="25" t="s">
        <v>129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0</v>
      </c>
    </row>
    <row r="7" spans="1:7" ht="15.75">
      <c r="A7" s="7" t="s">
        <v>8</v>
      </c>
      <c r="B7" s="7"/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</row>
    <row r="8" spans="1:11" ht="15.75">
      <c r="A8" s="12" t="s">
        <v>14</v>
      </c>
      <c r="B8" s="12"/>
      <c r="C8" s="4" t="s">
        <v>2</v>
      </c>
      <c r="D8" s="4" t="s">
        <v>2</v>
      </c>
      <c r="E8" s="4"/>
      <c r="F8" s="4" t="s">
        <v>2</v>
      </c>
      <c r="G8" s="9">
        <f>G9</f>
        <v>3309025</v>
      </c>
      <c r="I8" s="18"/>
      <c r="J8" s="18"/>
      <c r="K8" s="18"/>
    </row>
    <row r="9" spans="1:7" ht="31.5">
      <c r="A9" s="13" t="s">
        <v>15</v>
      </c>
      <c r="B9" s="8" t="s">
        <v>130</v>
      </c>
      <c r="C9" s="7" t="s">
        <v>2</v>
      </c>
      <c r="D9" s="7" t="s">
        <v>2</v>
      </c>
      <c r="E9" s="7"/>
      <c r="F9" s="7" t="s">
        <v>2</v>
      </c>
      <c r="G9" s="9">
        <f>G10+G43+G49+G56+G67+G80</f>
        <v>3309025</v>
      </c>
    </row>
    <row r="10" spans="1:7" ht="15.75">
      <c r="A10" s="13" t="s">
        <v>16</v>
      </c>
      <c r="B10" s="8" t="s">
        <v>130</v>
      </c>
      <c r="C10" s="7" t="s">
        <v>17</v>
      </c>
      <c r="D10" s="4" t="s">
        <v>2</v>
      </c>
      <c r="E10" s="4"/>
      <c r="F10" s="4" t="s">
        <v>2</v>
      </c>
      <c r="G10" s="9">
        <f>G11+G16+G23</f>
        <v>1659431</v>
      </c>
    </row>
    <row r="11" spans="1:7" ht="47.25">
      <c r="A11" s="13" t="s">
        <v>18</v>
      </c>
      <c r="B11" s="8" t="s">
        <v>130</v>
      </c>
      <c r="C11" s="7" t="s">
        <v>17</v>
      </c>
      <c r="D11" s="7" t="s">
        <v>19</v>
      </c>
      <c r="E11" s="7" t="s">
        <v>2</v>
      </c>
      <c r="F11" s="7" t="s">
        <v>2</v>
      </c>
      <c r="G11" s="9">
        <f>G12</f>
        <v>370966</v>
      </c>
    </row>
    <row r="12" spans="1:7" s="19" customFormat="1" ht="31.5">
      <c r="A12" s="3" t="s">
        <v>20</v>
      </c>
      <c r="B12" s="8" t="s">
        <v>130</v>
      </c>
      <c r="C12" s="4" t="s">
        <v>17</v>
      </c>
      <c r="D12" s="4" t="s">
        <v>19</v>
      </c>
      <c r="E12" s="4" t="s">
        <v>96</v>
      </c>
      <c r="F12" s="4" t="s">
        <v>2</v>
      </c>
      <c r="G12" s="6">
        <f>G13</f>
        <v>370966</v>
      </c>
    </row>
    <row r="13" spans="1:7" s="19" customFormat="1" ht="15.75">
      <c r="A13" s="3" t="s">
        <v>21</v>
      </c>
      <c r="B13" s="8" t="s">
        <v>130</v>
      </c>
      <c r="C13" s="4" t="s">
        <v>17</v>
      </c>
      <c r="D13" s="4" t="s">
        <v>19</v>
      </c>
      <c r="E13" s="4" t="s">
        <v>97</v>
      </c>
      <c r="F13" s="16" t="s">
        <v>2</v>
      </c>
      <c r="G13" s="6">
        <f>G14</f>
        <v>370966</v>
      </c>
    </row>
    <row r="14" spans="1:7" s="19" customFormat="1" ht="37.5" customHeight="1">
      <c r="A14" s="16" t="s">
        <v>22</v>
      </c>
      <c r="B14" s="8" t="s">
        <v>130</v>
      </c>
      <c r="C14" s="4" t="s">
        <v>17</v>
      </c>
      <c r="D14" s="4" t="s">
        <v>19</v>
      </c>
      <c r="E14" s="4" t="s">
        <v>95</v>
      </c>
      <c r="F14" s="4" t="s">
        <v>2</v>
      </c>
      <c r="G14" s="6">
        <f>G15</f>
        <v>370966</v>
      </c>
    </row>
    <row r="15" spans="1:9" ht="94.5">
      <c r="A15" s="3" t="s">
        <v>33</v>
      </c>
      <c r="B15" s="8" t="s">
        <v>130</v>
      </c>
      <c r="C15" s="4" t="s">
        <v>17</v>
      </c>
      <c r="D15" s="4" t="s">
        <v>19</v>
      </c>
      <c r="E15" s="4" t="s">
        <v>95</v>
      </c>
      <c r="F15" s="4" t="s">
        <v>23</v>
      </c>
      <c r="G15" s="6">
        <v>370966</v>
      </c>
      <c r="I15" s="21"/>
    </row>
    <row r="16" spans="1:7" ht="78.75">
      <c r="A16" s="13" t="s">
        <v>24</v>
      </c>
      <c r="B16" s="8" t="s">
        <v>130</v>
      </c>
      <c r="C16" s="7" t="s">
        <v>17</v>
      </c>
      <c r="D16" s="7" t="s">
        <v>25</v>
      </c>
      <c r="E16" s="7" t="s">
        <v>2</v>
      </c>
      <c r="F16" s="7" t="s">
        <v>2</v>
      </c>
      <c r="G16" s="9">
        <f>G17</f>
        <v>1074624</v>
      </c>
    </row>
    <row r="17" spans="1:7" s="19" customFormat="1" ht="31.5">
      <c r="A17" s="3" t="s">
        <v>26</v>
      </c>
      <c r="B17" s="8" t="s">
        <v>130</v>
      </c>
      <c r="C17" s="4" t="s">
        <v>17</v>
      </c>
      <c r="D17" s="4" t="s">
        <v>25</v>
      </c>
      <c r="E17" s="4" t="s">
        <v>100</v>
      </c>
      <c r="F17" s="4" t="s">
        <v>2</v>
      </c>
      <c r="G17" s="6">
        <f>G18</f>
        <v>1074624</v>
      </c>
    </row>
    <row r="18" spans="1:7" s="19" customFormat="1" ht="31.5">
      <c r="A18" s="3" t="s">
        <v>27</v>
      </c>
      <c r="B18" s="8" t="s">
        <v>130</v>
      </c>
      <c r="C18" s="4" t="s">
        <v>17</v>
      </c>
      <c r="D18" s="4" t="s">
        <v>25</v>
      </c>
      <c r="E18" s="15" t="s">
        <v>99</v>
      </c>
      <c r="F18" s="16" t="s">
        <v>2</v>
      </c>
      <c r="G18" s="6">
        <f>G19</f>
        <v>1074624</v>
      </c>
    </row>
    <row r="19" spans="1:7" s="19" customFormat="1" ht="31.5">
      <c r="A19" s="16" t="s">
        <v>28</v>
      </c>
      <c r="B19" s="8" t="s">
        <v>130</v>
      </c>
      <c r="C19" s="4" t="s">
        <v>17</v>
      </c>
      <c r="D19" s="4" t="s">
        <v>25</v>
      </c>
      <c r="E19" s="4" t="s">
        <v>98</v>
      </c>
      <c r="F19" s="4" t="s">
        <v>2</v>
      </c>
      <c r="G19" s="6">
        <f>G20+G21+G22</f>
        <v>1074624</v>
      </c>
    </row>
    <row r="20" spans="1:9" ht="94.5">
      <c r="A20" s="3" t="s">
        <v>33</v>
      </c>
      <c r="B20" s="8" t="s">
        <v>130</v>
      </c>
      <c r="C20" s="4" t="s">
        <v>17</v>
      </c>
      <c r="D20" s="4" t="s">
        <v>25</v>
      </c>
      <c r="E20" s="4" t="s">
        <v>98</v>
      </c>
      <c r="F20" s="4" t="s">
        <v>23</v>
      </c>
      <c r="G20" s="6">
        <v>992124</v>
      </c>
      <c r="I20" s="21"/>
    </row>
    <row r="21" spans="1:9" ht="60" customHeight="1">
      <c r="A21" s="3" t="s">
        <v>29</v>
      </c>
      <c r="B21" s="8" t="s">
        <v>130</v>
      </c>
      <c r="C21" s="4" t="s">
        <v>17</v>
      </c>
      <c r="D21" s="4" t="s">
        <v>25</v>
      </c>
      <c r="E21" s="4" t="s">
        <v>98</v>
      </c>
      <c r="F21" s="4" t="s">
        <v>30</v>
      </c>
      <c r="G21" s="6">
        <f>50000+32500</f>
        <v>82500</v>
      </c>
      <c r="I21" s="21"/>
    </row>
    <row r="22" spans="1:7" ht="15.75">
      <c r="A22" s="3" t="s">
        <v>31</v>
      </c>
      <c r="B22" s="8" t="s">
        <v>130</v>
      </c>
      <c r="C22" s="4" t="s">
        <v>17</v>
      </c>
      <c r="D22" s="4" t="s">
        <v>25</v>
      </c>
      <c r="E22" s="4" t="s">
        <v>98</v>
      </c>
      <c r="F22" s="4" t="s">
        <v>32</v>
      </c>
      <c r="G22" s="6"/>
    </row>
    <row r="23" spans="1:7" ht="15.75">
      <c r="A23" s="13" t="s">
        <v>35</v>
      </c>
      <c r="B23" s="8" t="s">
        <v>130</v>
      </c>
      <c r="C23" s="7" t="s">
        <v>17</v>
      </c>
      <c r="D23" s="7" t="s">
        <v>36</v>
      </c>
      <c r="E23" s="7" t="s">
        <v>2</v>
      </c>
      <c r="F23" s="7" t="s">
        <v>2</v>
      </c>
      <c r="G23" s="9">
        <f>G24+G29+G34+G39</f>
        <v>213841</v>
      </c>
    </row>
    <row r="24" spans="1:7" s="19" customFormat="1" ht="31.5">
      <c r="A24" s="13" t="s">
        <v>37</v>
      </c>
      <c r="B24" s="8" t="s">
        <v>130</v>
      </c>
      <c r="C24" s="8" t="s">
        <v>17</v>
      </c>
      <c r="D24" s="7">
        <v>13</v>
      </c>
      <c r="E24" s="8" t="s">
        <v>101</v>
      </c>
      <c r="F24" s="7"/>
      <c r="G24" s="9">
        <f>G25</f>
        <v>3000</v>
      </c>
    </row>
    <row r="25" spans="1:7" s="19" customFormat="1" ht="63">
      <c r="A25" s="20" t="s">
        <v>127</v>
      </c>
      <c r="B25" s="8" t="s">
        <v>130</v>
      </c>
      <c r="C25" s="5" t="s">
        <v>17</v>
      </c>
      <c r="D25" s="4">
        <v>13</v>
      </c>
      <c r="E25" s="5" t="s">
        <v>102</v>
      </c>
      <c r="F25" s="4"/>
      <c r="G25" s="6">
        <f>G26</f>
        <v>3000</v>
      </c>
    </row>
    <row r="26" spans="1:7" s="19" customFormat="1" ht="63">
      <c r="A26" s="20" t="s">
        <v>38</v>
      </c>
      <c r="B26" s="8" t="s">
        <v>130</v>
      </c>
      <c r="C26" s="5" t="s">
        <v>17</v>
      </c>
      <c r="D26" s="4">
        <v>13</v>
      </c>
      <c r="E26" s="5" t="s">
        <v>39</v>
      </c>
      <c r="F26" s="4"/>
      <c r="G26" s="6">
        <f>G27</f>
        <v>3000</v>
      </c>
    </row>
    <row r="27" spans="1:7" s="19" customFormat="1" ht="31.5">
      <c r="A27" s="20" t="s">
        <v>40</v>
      </c>
      <c r="B27" s="8" t="s">
        <v>130</v>
      </c>
      <c r="C27" s="5" t="s">
        <v>17</v>
      </c>
      <c r="D27" s="4">
        <v>13</v>
      </c>
      <c r="E27" s="5" t="s">
        <v>103</v>
      </c>
      <c r="F27" s="4"/>
      <c r="G27" s="6">
        <f>G28</f>
        <v>3000</v>
      </c>
    </row>
    <row r="28" spans="1:7" ht="45.75" customHeight="1">
      <c r="A28" s="3" t="s">
        <v>29</v>
      </c>
      <c r="B28" s="8" t="s">
        <v>130</v>
      </c>
      <c r="C28" s="5" t="s">
        <v>17</v>
      </c>
      <c r="D28" s="4">
        <v>13</v>
      </c>
      <c r="E28" s="5" t="s">
        <v>104</v>
      </c>
      <c r="F28" s="4">
        <v>200</v>
      </c>
      <c r="G28" s="6">
        <v>3000</v>
      </c>
    </row>
    <row r="29" spans="1:7" ht="78.75">
      <c r="A29" s="12" t="s">
        <v>41</v>
      </c>
      <c r="B29" s="8" t="s">
        <v>130</v>
      </c>
      <c r="C29" s="8" t="s">
        <v>17</v>
      </c>
      <c r="D29" s="7">
        <v>13</v>
      </c>
      <c r="E29" s="7" t="s">
        <v>105</v>
      </c>
      <c r="F29" s="7"/>
      <c r="G29" s="9">
        <f>G30</f>
        <v>1000</v>
      </c>
    </row>
    <row r="30" spans="1:7" ht="63">
      <c r="A30" s="3" t="s">
        <v>42</v>
      </c>
      <c r="B30" s="8" t="s">
        <v>130</v>
      </c>
      <c r="C30" s="5" t="s">
        <v>17</v>
      </c>
      <c r="D30" s="4">
        <v>13</v>
      </c>
      <c r="E30" s="4" t="s">
        <v>106</v>
      </c>
      <c r="F30" s="4"/>
      <c r="G30" s="6">
        <f>G31</f>
        <v>1000</v>
      </c>
    </row>
    <row r="31" spans="1:7" ht="94.5">
      <c r="A31" s="20" t="s">
        <v>43</v>
      </c>
      <c r="B31" s="8" t="s">
        <v>130</v>
      </c>
      <c r="C31" s="5" t="s">
        <v>17</v>
      </c>
      <c r="D31" s="4">
        <v>13</v>
      </c>
      <c r="E31" s="4" t="s">
        <v>44</v>
      </c>
      <c r="F31" s="4"/>
      <c r="G31" s="6">
        <f>G32</f>
        <v>1000</v>
      </c>
    </row>
    <row r="32" spans="1:7" ht="47.25">
      <c r="A32" s="16" t="s">
        <v>45</v>
      </c>
      <c r="B32" s="8" t="s">
        <v>130</v>
      </c>
      <c r="C32" s="5" t="s">
        <v>17</v>
      </c>
      <c r="D32" s="4">
        <v>13</v>
      </c>
      <c r="E32" s="4" t="s">
        <v>125</v>
      </c>
      <c r="F32" s="4"/>
      <c r="G32" s="6">
        <f>G33</f>
        <v>1000</v>
      </c>
    </row>
    <row r="33" spans="1:7" ht="48.75" customHeight="1">
      <c r="A33" s="3" t="s">
        <v>29</v>
      </c>
      <c r="B33" s="8" t="s">
        <v>130</v>
      </c>
      <c r="C33" s="5" t="s">
        <v>17</v>
      </c>
      <c r="D33" s="4">
        <v>13</v>
      </c>
      <c r="E33" s="4" t="s">
        <v>125</v>
      </c>
      <c r="F33" s="4">
        <v>200</v>
      </c>
      <c r="G33" s="6">
        <v>1000</v>
      </c>
    </row>
    <row r="34" spans="1:7" ht="47.25">
      <c r="A34" s="12" t="s">
        <v>46</v>
      </c>
      <c r="B34" s="8" t="s">
        <v>130</v>
      </c>
      <c r="C34" s="8" t="s">
        <v>47</v>
      </c>
      <c r="D34" s="7">
        <v>13</v>
      </c>
      <c r="E34" s="8" t="s">
        <v>107</v>
      </c>
      <c r="F34" s="7"/>
      <c r="G34" s="9">
        <f>G35</f>
        <v>194841</v>
      </c>
    </row>
    <row r="35" spans="1:7" s="19" customFormat="1" ht="31.5">
      <c r="A35" s="3" t="s">
        <v>48</v>
      </c>
      <c r="B35" s="8" t="s">
        <v>130</v>
      </c>
      <c r="C35" s="5" t="s">
        <v>17</v>
      </c>
      <c r="D35" s="4">
        <v>13</v>
      </c>
      <c r="E35" s="5" t="s">
        <v>108</v>
      </c>
      <c r="F35" s="4"/>
      <c r="G35" s="6">
        <f>G36</f>
        <v>194841</v>
      </c>
    </row>
    <row r="36" spans="1:7" s="19" customFormat="1" ht="31.5">
      <c r="A36" s="11" t="s">
        <v>49</v>
      </c>
      <c r="B36" s="8" t="s">
        <v>130</v>
      </c>
      <c r="C36" s="5" t="s">
        <v>17</v>
      </c>
      <c r="D36" s="4">
        <v>13</v>
      </c>
      <c r="E36" s="5" t="s">
        <v>109</v>
      </c>
      <c r="F36" s="4"/>
      <c r="G36" s="6">
        <f>G37+G38</f>
        <v>194841</v>
      </c>
    </row>
    <row r="37" spans="1:7" ht="55.5" customHeight="1">
      <c r="A37" s="3" t="s">
        <v>29</v>
      </c>
      <c r="B37" s="8" t="s">
        <v>130</v>
      </c>
      <c r="C37" s="5" t="s">
        <v>17</v>
      </c>
      <c r="D37" s="4">
        <v>13</v>
      </c>
      <c r="E37" s="5" t="s">
        <v>109</v>
      </c>
      <c r="F37" s="4">
        <v>200</v>
      </c>
      <c r="G37" s="6">
        <f>134450+20000+3000</f>
        <v>157450</v>
      </c>
    </row>
    <row r="38" spans="1:7" ht="15.75">
      <c r="A38" s="3" t="s">
        <v>31</v>
      </c>
      <c r="B38" s="8" t="s">
        <v>130</v>
      </c>
      <c r="C38" s="5" t="s">
        <v>17</v>
      </c>
      <c r="D38" s="4">
        <v>13</v>
      </c>
      <c r="E38" s="5" t="s">
        <v>109</v>
      </c>
      <c r="F38" s="4">
        <v>800</v>
      </c>
      <c r="G38" s="6">
        <v>37391</v>
      </c>
    </row>
    <row r="39" spans="1:7" ht="31.5">
      <c r="A39" s="12" t="s">
        <v>50</v>
      </c>
      <c r="B39" s="8" t="s">
        <v>130</v>
      </c>
      <c r="C39" s="8" t="s">
        <v>17</v>
      </c>
      <c r="D39" s="7">
        <v>13</v>
      </c>
      <c r="E39" s="8" t="s">
        <v>51</v>
      </c>
      <c r="F39" s="7"/>
      <c r="G39" s="9">
        <f>G40</f>
        <v>15000</v>
      </c>
    </row>
    <row r="40" spans="1:7" s="19" customFormat="1" ht="31.5">
      <c r="A40" s="3" t="s">
        <v>52</v>
      </c>
      <c r="B40" s="8" t="s">
        <v>130</v>
      </c>
      <c r="C40" s="5" t="s">
        <v>17</v>
      </c>
      <c r="D40" s="4">
        <v>13</v>
      </c>
      <c r="E40" s="5" t="s">
        <v>53</v>
      </c>
      <c r="F40" s="4"/>
      <c r="G40" s="6">
        <f>G41</f>
        <v>15000</v>
      </c>
    </row>
    <row r="41" spans="1:7" s="19" customFormat="1" ht="31.5">
      <c r="A41" s="3" t="s">
        <v>54</v>
      </c>
      <c r="B41" s="8" t="s">
        <v>130</v>
      </c>
      <c r="C41" s="5" t="s">
        <v>17</v>
      </c>
      <c r="D41" s="4">
        <v>13</v>
      </c>
      <c r="E41" s="5" t="s">
        <v>110</v>
      </c>
      <c r="F41" s="4"/>
      <c r="G41" s="6">
        <f>G42</f>
        <v>15000</v>
      </c>
    </row>
    <row r="42" spans="1:7" ht="51" customHeight="1">
      <c r="A42" s="3" t="s">
        <v>29</v>
      </c>
      <c r="B42" s="8" t="s">
        <v>130</v>
      </c>
      <c r="C42" s="5" t="s">
        <v>17</v>
      </c>
      <c r="D42" s="4">
        <v>13</v>
      </c>
      <c r="E42" s="5" t="s">
        <v>110</v>
      </c>
      <c r="F42" s="4">
        <v>200</v>
      </c>
      <c r="G42" s="6">
        <v>15000</v>
      </c>
    </row>
    <row r="43" spans="1:7" ht="15.75">
      <c r="A43" s="13" t="s">
        <v>55</v>
      </c>
      <c r="B43" s="8" t="s">
        <v>130</v>
      </c>
      <c r="C43" s="7" t="s">
        <v>19</v>
      </c>
      <c r="D43" s="4" t="s">
        <v>2</v>
      </c>
      <c r="E43" s="4" t="s">
        <v>2</v>
      </c>
      <c r="F43" s="4" t="s">
        <v>2</v>
      </c>
      <c r="G43" s="9">
        <f>G44</f>
        <v>80754</v>
      </c>
    </row>
    <row r="44" spans="1:7" ht="31.5">
      <c r="A44" s="13" t="s">
        <v>57</v>
      </c>
      <c r="B44" s="8" t="s">
        <v>130</v>
      </c>
      <c r="C44" s="7" t="s">
        <v>19</v>
      </c>
      <c r="D44" s="7" t="s">
        <v>58</v>
      </c>
      <c r="E44" s="7" t="s">
        <v>2</v>
      </c>
      <c r="F44" s="7" t="s">
        <v>2</v>
      </c>
      <c r="G44" s="9">
        <f>G45</f>
        <v>80754</v>
      </c>
    </row>
    <row r="45" spans="1:7" ht="31.5">
      <c r="A45" s="12" t="s">
        <v>59</v>
      </c>
      <c r="B45" s="8" t="s">
        <v>130</v>
      </c>
      <c r="C45" s="7" t="s">
        <v>19</v>
      </c>
      <c r="D45" s="7" t="s">
        <v>58</v>
      </c>
      <c r="E45" s="7" t="s">
        <v>51</v>
      </c>
      <c r="F45" s="7" t="s">
        <v>2</v>
      </c>
      <c r="G45" s="9">
        <f>G46</f>
        <v>80754</v>
      </c>
    </row>
    <row r="46" spans="1:7" s="19" customFormat="1" ht="31.5">
      <c r="A46" s="3" t="s">
        <v>60</v>
      </c>
      <c r="B46" s="8" t="s">
        <v>130</v>
      </c>
      <c r="C46" s="4" t="s">
        <v>19</v>
      </c>
      <c r="D46" s="4" t="s">
        <v>58</v>
      </c>
      <c r="E46" s="4" t="s">
        <v>53</v>
      </c>
      <c r="F46" s="16" t="s">
        <v>2</v>
      </c>
      <c r="G46" s="6">
        <f>G47</f>
        <v>80754</v>
      </c>
    </row>
    <row r="47" spans="1:7" s="19" customFormat="1" ht="47.25">
      <c r="A47" s="3" t="s">
        <v>61</v>
      </c>
      <c r="B47" s="8" t="s">
        <v>130</v>
      </c>
      <c r="C47" s="5" t="s">
        <v>19</v>
      </c>
      <c r="D47" s="5" t="s">
        <v>58</v>
      </c>
      <c r="E47" s="4" t="s">
        <v>111</v>
      </c>
      <c r="F47" s="16"/>
      <c r="G47" s="6">
        <f>G48</f>
        <v>80754</v>
      </c>
    </row>
    <row r="48" spans="1:7" ht="94.5">
      <c r="A48" s="3" t="s">
        <v>33</v>
      </c>
      <c r="B48" s="8" t="s">
        <v>130</v>
      </c>
      <c r="C48" s="4" t="s">
        <v>19</v>
      </c>
      <c r="D48" s="4" t="s">
        <v>58</v>
      </c>
      <c r="E48" s="4" t="s">
        <v>111</v>
      </c>
      <c r="F48" s="4">
        <v>100</v>
      </c>
      <c r="G48" s="6">
        <v>80754</v>
      </c>
    </row>
    <row r="49" spans="1:7" ht="31.5">
      <c r="A49" s="13" t="s">
        <v>62</v>
      </c>
      <c r="B49" s="8" t="s">
        <v>130</v>
      </c>
      <c r="C49" s="8" t="s">
        <v>58</v>
      </c>
      <c r="D49" s="4"/>
      <c r="E49" s="4"/>
      <c r="F49" s="4"/>
      <c r="G49" s="9">
        <f aca="true" t="shared" si="0" ref="G49:G54">G50</f>
        <v>3000</v>
      </c>
    </row>
    <row r="50" spans="1:7" ht="15.75">
      <c r="A50" s="13" t="s">
        <v>63</v>
      </c>
      <c r="B50" s="8" t="s">
        <v>130</v>
      </c>
      <c r="C50" s="7" t="s">
        <v>58</v>
      </c>
      <c r="D50" s="7">
        <v>10</v>
      </c>
      <c r="E50" s="7" t="s">
        <v>2</v>
      </c>
      <c r="F50" s="7" t="s">
        <v>2</v>
      </c>
      <c r="G50" s="9">
        <f t="shared" si="0"/>
        <v>3000</v>
      </c>
    </row>
    <row r="51" spans="1:7" ht="78.75">
      <c r="A51" s="12" t="s">
        <v>64</v>
      </c>
      <c r="B51" s="8" t="s">
        <v>130</v>
      </c>
      <c r="C51" s="7" t="s">
        <v>58</v>
      </c>
      <c r="D51" s="7">
        <v>10</v>
      </c>
      <c r="E51" s="7" t="s">
        <v>112</v>
      </c>
      <c r="F51" s="7" t="s">
        <v>2</v>
      </c>
      <c r="G51" s="9">
        <f t="shared" si="0"/>
        <v>3000</v>
      </c>
    </row>
    <row r="52" spans="1:7" ht="141.75">
      <c r="A52" s="3" t="s">
        <v>65</v>
      </c>
      <c r="B52" s="8" t="s">
        <v>130</v>
      </c>
      <c r="C52" s="8" t="s">
        <v>58</v>
      </c>
      <c r="D52" s="8" t="s">
        <v>66</v>
      </c>
      <c r="E52" s="14" t="s">
        <v>113</v>
      </c>
      <c r="F52" s="13"/>
      <c r="G52" s="9">
        <f t="shared" si="0"/>
        <v>3000</v>
      </c>
    </row>
    <row r="53" spans="1:7" ht="110.25">
      <c r="A53" s="20" t="s">
        <v>67</v>
      </c>
      <c r="B53" s="8" t="s">
        <v>130</v>
      </c>
      <c r="C53" s="8" t="s">
        <v>58</v>
      </c>
      <c r="D53" s="8" t="s">
        <v>66</v>
      </c>
      <c r="E53" s="14" t="s">
        <v>114</v>
      </c>
      <c r="F53" s="13"/>
      <c r="G53" s="9">
        <f t="shared" si="0"/>
        <v>3000</v>
      </c>
    </row>
    <row r="54" spans="1:7" ht="94.5">
      <c r="A54" s="16" t="s">
        <v>68</v>
      </c>
      <c r="B54" s="8" t="s">
        <v>130</v>
      </c>
      <c r="C54" s="7" t="s">
        <v>58</v>
      </c>
      <c r="D54" s="7">
        <v>10</v>
      </c>
      <c r="E54" s="14" t="s">
        <v>115</v>
      </c>
      <c r="F54" s="7"/>
      <c r="G54" s="9">
        <f t="shared" si="0"/>
        <v>3000</v>
      </c>
    </row>
    <row r="55" spans="1:7" ht="54.75" customHeight="1">
      <c r="A55" s="3" t="s">
        <v>29</v>
      </c>
      <c r="B55" s="8" t="s">
        <v>130</v>
      </c>
      <c r="C55" s="4" t="s">
        <v>58</v>
      </c>
      <c r="D55" s="4">
        <v>10</v>
      </c>
      <c r="E55" s="15" t="s">
        <v>115</v>
      </c>
      <c r="F55" s="4" t="s">
        <v>30</v>
      </c>
      <c r="G55" s="6">
        <v>3000</v>
      </c>
    </row>
    <row r="56" spans="1:7" ht="15.75">
      <c r="A56" s="12" t="s">
        <v>56</v>
      </c>
      <c r="B56" s="8" t="s">
        <v>130</v>
      </c>
      <c r="C56" s="8" t="s">
        <v>34</v>
      </c>
      <c r="D56" s="4"/>
      <c r="E56" s="4"/>
      <c r="F56" s="16"/>
      <c r="G56" s="9">
        <f>G57+G61</f>
        <v>53550</v>
      </c>
    </row>
    <row r="57" spans="1:7" ht="31.5">
      <c r="A57" s="12" t="s">
        <v>50</v>
      </c>
      <c r="B57" s="8" t="s">
        <v>130</v>
      </c>
      <c r="C57" s="8" t="s">
        <v>34</v>
      </c>
      <c r="D57" s="8" t="s">
        <v>17</v>
      </c>
      <c r="E57" s="8" t="s">
        <v>51</v>
      </c>
      <c r="F57" s="16"/>
      <c r="G57" s="9">
        <f>G58</f>
        <v>20000</v>
      </c>
    </row>
    <row r="58" spans="1:7" s="19" customFormat="1" ht="31.5">
      <c r="A58" s="3" t="s">
        <v>52</v>
      </c>
      <c r="B58" s="8" t="s">
        <v>130</v>
      </c>
      <c r="C58" s="5" t="s">
        <v>34</v>
      </c>
      <c r="D58" s="5" t="s">
        <v>17</v>
      </c>
      <c r="E58" s="5" t="s">
        <v>53</v>
      </c>
      <c r="F58" s="16"/>
      <c r="G58" s="6">
        <f>G59</f>
        <v>20000</v>
      </c>
    </row>
    <row r="59" spans="1:7" s="19" customFormat="1" ht="31.5">
      <c r="A59" s="3" t="s">
        <v>49</v>
      </c>
      <c r="B59" s="8" t="s">
        <v>130</v>
      </c>
      <c r="C59" s="5" t="s">
        <v>34</v>
      </c>
      <c r="D59" s="5" t="s">
        <v>17</v>
      </c>
      <c r="E59" s="4" t="s">
        <v>126</v>
      </c>
      <c r="F59" s="16"/>
      <c r="G59" s="6">
        <f>G60</f>
        <v>20000</v>
      </c>
    </row>
    <row r="60" spans="1:9" s="19" customFormat="1" ht="39.75" customHeight="1">
      <c r="A60" s="3" t="s">
        <v>29</v>
      </c>
      <c r="B60" s="8" t="s">
        <v>130</v>
      </c>
      <c r="C60" s="5" t="s">
        <v>34</v>
      </c>
      <c r="D60" s="5" t="s">
        <v>17</v>
      </c>
      <c r="E60" s="4" t="s">
        <v>126</v>
      </c>
      <c r="F60" s="4">
        <v>200</v>
      </c>
      <c r="G60" s="6">
        <v>20000</v>
      </c>
      <c r="I60"/>
    </row>
    <row r="61" spans="1:7" ht="15.75">
      <c r="A61" s="13" t="s">
        <v>73</v>
      </c>
      <c r="B61" s="8" t="s">
        <v>130</v>
      </c>
      <c r="C61" s="8" t="s">
        <v>34</v>
      </c>
      <c r="D61" s="8" t="s">
        <v>58</v>
      </c>
      <c r="E61" s="8"/>
      <c r="F61" s="13"/>
      <c r="G61" s="9">
        <f>G62</f>
        <v>33550</v>
      </c>
    </row>
    <row r="62" spans="1:7" ht="94.5">
      <c r="A62" s="10" t="s">
        <v>69</v>
      </c>
      <c r="B62" s="8" t="s">
        <v>130</v>
      </c>
      <c r="C62" s="8" t="s">
        <v>34</v>
      </c>
      <c r="D62" s="8" t="s">
        <v>58</v>
      </c>
      <c r="E62" s="8" t="s">
        <v>70</v>
      </c>
      <c r="F62" s="13"/>
      <c r="G62" s="9">
        <f>G63</f>
        <v>33550</v>
      </c>
    </row>
    <row r="63" spans="1:7" s="19" customFormat="1" ht="126">
      <c r="A63" s="11" t="s">
        <v>71</v>
      </c>
      <c r="B63" s="8" t="s">
        <v>130</v>
      </c>
      <c r="C63" s="5" t="s">
        <v>34</v>
      </c>
      <c r="D63" s="5" t="s">
        <v>58</v>
      </c>
      <c r="E63" s="5" t="s">
        <v>72</v>
      </c>
      <c r="F63" s="16"/>
      <c r="G63" s="6">
        <f>G64</f>
        <v>33550</v>
      </c>
    </row>
    <row r="64" spans="1:7" s="19" customFormat="1" ht="15.75">
      <c r="A64" s="11" t="s">
        <v>74</v>
      </c>
      <c r="B64" s="8" t="s">
        <v>130</v>
      </c>
      <c r="C64" s="5" t="s">
        <v>34</v>
      </c>
      <c r="D64" s="5" t="s">
        <v>58</v>
      </c>
      <c r="E64" s="5" t="s">
        <v>75</v>
      </c>
      <c r="F64" s="16"/>
      <c r="G64" s="6">
        <f>G65</f>
        <v>33550</v>
      </c>
    </row>
    <row r="65" spans="1:7" s="19" customFormat="1" ht="15.75">
      <c r="A65" s="11" t="s">
        <v>122</v>
      </c>
      <c r="B65" s="8" t="s">
        <v>130</v>
      </c>
      <c r="C65" s="5" t="s">
        <v>34</v>
      </c>
      <c r="D65" s="5" t="s">
        <v>58</v>
      </c>
      <c r="E65" s="5" t="s">
        <v>76</v>
      </c>
      <c r="F65" s="16"/>
      <c r="G65" s="6">
        <f>G66</f>
        <v>33550</v>
      </c>
    </row>
    <row r="66" spans="1:7" ht="37.5" customHeight="1">
      <c r="A66" s="3" t="s">
        <v>29</v>
      </c>
      <c r="B66" s="8" t="s">
        <v>130</v>
      </c>
      <c r="C66" s="5" t="s">
        <v>34</v>
      </c>
      <c r="D66" s="5" t="s">
        <v>58</v>
      </c>
      <c r="E66" s="5" t="s">
        <v>76</v>
      </c>
      <c r="F66" s="16">
        <v>200</v>
      </c>
      <c r="G66" s="6">
        <v>33550</v>
      </c>
    </row>
    <row r="67" spans="1:7" ht="15.75">
      <c r="A67" s="13" t="s">
        <v>77</v>
      </c>
      <c r="B67" s="8" t="s">
        <v>130</v>
      </c>
      <c r="C67" s="8" t="s">
        <v>78</v>
      </c>
      <c r="D67" s="4" t="s">
        <v>2</v>
      </c>
      <c r="E67" s="4" t="s">
        <v>2</v>
      </c>
      <c r="F67" s="4" t="s">
        <v>2</v>
      </c>
      <c r="G67" s="9">
        <f>G68</f>
        <v>1509290</v>
      </c>
    </row>
    <row r="68" spans="1:7" ht="15.75">
      <c r="A68" s="13" t="s">
        <v>79</v>
      </c>
      <c r="B68" s="8" t="s">
        <v>130</v>
      </c>
      <c r="C68" s="7" t="s">
        <v>78</v>
      </c>
      <c r="D68" s="7" t="s">
        <v>17</v>
      </c>
      <c r="E68" s="7" t="s">
        <v>2</v>
      </c>
      <c r="F68" s="7" t="s">
        <v>2</v>
      </c>
      <c r="G68" s="9">
        <f>G69</f>
        <v>1509290</v>
      </c>
    </row>
    <row r="69" spans="1:7" ht="63">
      <c r="A69" s="12" t="s">
        <v>80</v>
      </c>
      <c r="B69" s="8" t="s">
        <v>130</v>
      </c>
      <c r="C69" s="7" t="s">
        <v>78</v>
      </c>
      <c r="D69" s="7" t="s">
        <v>17</v>
      </c>
      <c r="E69" s="8" t="s">
        <v>116</v>
      </c>
      <c r="F69" s="7" t="s">
        <v>2</v>
      </c>
      <c r="G69" s="9">
        <f>G70</f>
        <v>1509290</v>
      </c>
    </row>
    <row r="70" spans="1:7" s="19" customFormat="1" ht="31.5">
      <c r="A70" s="16" t="s">
        <v>81</v>
      </c>
      <c r="B70" s="8" t="s">
        <v>130</v>
      </c>
      <c r="C70" s="4" t="s">
        <v>78</v>
      </c>
      <c r="D70" s="4" t="s">
        <v>17</v>
      </c>
      <c r="E70" s="5" t="s">
        <v>117</v>
      </c>
      <c r="F70" s="16" t="s">
        <v>2</v>
      </c>
      <c r="G70" s="6">
        <f>G71</f>
        <v>1509290</v>
      </c>
    </row>
    <row r="71" spans="1:7" s="19" customFormat="1" ht="47.25">
      <c r="A71" s="3" t="s">
        <v>82</v>
      </c>
      <c r="B71" s="8" t="s">
        <v>130</v>
      </c>
      <c r="C71" s="5" t="s">
        <v>78</v>
      </c>
      <c r="D71" s="5" t="s">
        <v>17</v>
      </c>
      <c r="E71" s="4" t="s">
        <v>83</v>
      </c>
      <c r="F71" s="16"/>
      <c r="G71" s="6">
        <f>G72+G75+G77</f>
        <v>1509290</v>
      </c>
    </row>
    <row r="72" spans="1:7" s="19" customFormat="1" ht="78.75">
      <c r="A72" s="3" t="s">
        <v>85</v>
      </c>
      <c r="B72" s="8" t="s">
        <v>130</v>
      </c>
      <c r="C72" s="5" t="s">
        <v>78</v>
      </c>
      <c r="D72" s="5" t="s">
        <v>17</v>
      </c>
      <c r="E72" s="4" t="s">
        <v>86</v>
      </c>
      <c r="F72" s="16"/>
      <c r="G72" s="6">
        <f>G73</f>
        <v>565058</v>
      </c>
    </row>
    <row r="73" spans="1:7" s="19" customFormat="1" ht="47.25">
      <c r="A73" s="3" t="s">
        <v>87</v>
      </c>
      <c r="B73" s="8" t="s">
        <v>130</v>
      </c>
      <c r="C73" s="5" t="s">
        <v>78</v>
      </c>
      <c r="D73" s="5" t="s">
        <v>17</v>
      </c>
      <c r="E73" s="4" t="s">
        <v>86</v>
      </c>
      <c r="F73" s="16"/>
      <c r="G73" s="6">
        <f>G74</f>
        <v>565058</v>
      </c>
    </row>
    <row r="74" spans="1:7" s="19" customFormat="1" ht="94.5">
      <c r="A74" s="3" t="s">
        <v>33</v>
      </c>
      <c r="B74" s="8" t="s">
        <v>130</v>
      </c>
      <c r="C74" s="5" t="s">
        <v>78</v>
      </c>
      <c r="D74" s="5" t="s">
        <v>17</v>
      </c>
      <c r="E74" s="4" t="s">
        <v>86</v>
      </c>
      <c r="F74" s="16">
        <v>100</v>
      </c>
      <c r="G74" s="6">
        <v>565058</v>
      </c>
    </row>
    <row r="75" spans="1:7" s="19" customFormat="1" ht="47.25">
      <c r="A75" s="3" t="s">
        <v>87</v>
      </c>
      <c r="B75" s="8" t="s">
        <v>130</v>
      </c>
      <c r="C75" s="5" t="s">
        <v>78</v>
      </c>
      <c r="D75" s="5" t="s">
        <v>17</v>
      </c>
      <c r="E75" s="4" t="s">
        <v>123</v>
      </c>
      <c r="F75" s="16"/>
      <c r="G75" s="6">
        <f>G76</f>
        <v>822623</v>
      </c>
    </row>
    <row r="76" spans="1:7" ht="94.5">
      <c r="A76" s="3" t="s">
        <v>33</v>
      </c>
      <c r="B76" s="8" t="s">
        <v>130</v>
      </c>
      <c r="C76" s="5" t="s">
        <v>78</v>
      </c>
      <c r="D76" s="5" t="s">
        <v>17</v>
      </c>
      <c r="E76" s="4" t="s">
        <v>123</v>
      </c>
      <c r="F76" s="16">
        <v>100</v>
      </c>
      <c r="G76" s="6">
        <v>822623</v>
      </c>
    </row>
    <row r="77" spans="1:7" s="19" customFormat="1" ht="31.5">
      <c r="A77" s="3" t="s">
        <v>84</v>
      </c>
      <c r="B77" s="8" t="s">
        <v>130</v>
      </c>
      <c r="C77" s="5" t="s">
        <v>78</v>
      </c>
      <c r="D77" s="5" t="s">
        <v>17</v>
      </c>
      <c r="E77" s="5" t="s">
        <v>124</v>
      </c>
      <c r="F77" s="16"/>
      <c r="G77" s="6">
        <f>G78+G79</f>
        <v>121609</v>
      </c>
    </row>
    <row r="78" spans="1:7" ht="53.25" customHeight="1">
      <c r="A78" s="3" t="s">
        <v>29</v>
      </c>
      <c r="B78" s="8" t="s">
        <v>130</v>
      </c>
      <c r="C78" s="4" t="s">
        <v>78</v>
      </c>
      <c r="D78" s="4" t="s">
        <v>17</v>
      </c>
      <c r="E78" s="5" t="s">
        <v>124</v>
      </c>
      <c r="F78" s="4" t="s">
        <v>30</v>
      </c>
      <c r="G78" s="6">
        <f>67000+11000+10000+3000</f>
        <v>91000</v>
      </c>
    </row>
    <row r="79" spans="1:7" ht="15.75">
      <c r="A79" s="3" t="s">
        <v>31</v>
      </c>
      <c r="B79" s="8" t="s">
        <v>130</v>
      </c>
      <c r="C79" s="4" t="s">
        <v>78</v>
      </c>
      <c r="D79" s="4" t="s">
        <v>17</v>
      </c>
      <c r="E79" s="5" t="s">
        <v>124</v>
      </c>
      <c r="F79" s="4" t="s">
        <v>32</v>
      </c>
      <c r="G79" s="6">
        <v>30609</v>
      </c>
    </row>
    <row r="80" spans="1:7" ht="15.75">
      <c r="A80" s="12" t="s">
        <v>88</v>
      </c>
      <c r="B80" s="8" t="s">
        <v>130</v>
      </c>
      <c r="C80" s="7">
        <v>11</v>
      </c>
      <c r="D80" s="8"/>
      <c r="E80" s="8"/>
      <c r="F80" s="7"/>
      <c r="G80" s="9">
        <f aca="true" t="shared" si="1" ref="G80:G85">G81</f>
        <v>3000</v>
      </c>
    </row>
    <row r="81" spans="1:7" ht="15.75">
      <c r="A81" s="17" t="s">
        <v>89</v>
      </c>
      <c r="B81" s="8" t="s">
        <v>130</v>
      </c>
      <c r="C81" s="7">
        <v>11</v>
      </c>
      <c r="D81" s="8" t="s">
        <v>17</v>
      </c>
      <c r="E81" s="8"/>
      <c r="F81" s="7"/>
      <c r="G81" s="9">
        <f t="shared" si="1"/>
        <v>3000</v>
      </c>
    </row>
    <row r="82" spans="1:7" ht="78.75">
      <c r="A82" s="3" t="s">
        <v>90</v>
      </c>
      <c r="B82" s="8" t="s">
        <v>130</v>
      </c>
      <c r="C82" s="4">
        <v>11</v>
      </c>
      <c r="D82" s="5" t="s">
        <v>17</v>
      </c>
      <c r="E82" s="5" t="s">
        <v>118</v>
      </c>
      <c r="F82" s="4"/>
      <c r="G82" s="6">
        <f t="shared" si="1"/>
        <v>3000</v>
      </c>
    </row>
    <row r="83" spans="1:7" ht="118.5" customHeight="1">
      <c r="A83" s="3" t="s">
        <v>91</v>
      </c>
      <c r="B83" s="8" t="s">
        <v>130</v>
      </c>
      <c r="C83" s="4">
        <v>11</v>
      </c>
      <c r="D83" s="5" t="s">
        <v>17</v>
      </c>
      <c r="E83" s="5" t="s">
        <v>119</v>
      </c>
      <c r="F83" s="4"/>
      <c r="G83" s="6">
        <f t="shared" si="1"/>
        <v>3000</v>
      </c>
    </row>
    <row r="84" spans="1:7" ht="87" customHeight="1">
      <c r="A84" s="3" t="s">
        <v>92</v>
      </c>
      <c r="B84" s="8" t="s">
        <v>130</v>
      </c>
      <c r="C84" s="4">
        <v>11</v>
      </c>
      <c r="D84" s="5" t="s">
        <v>17</v>
      </c>
      <c r="E84" s="5" t="s">
        <v>93</v>
      </c>
      <c r="F84" s="4"/>
      <c r="G84" s="6">
        <f t="shared" si="1"/>
        <v>3000</v>
      </c>
    </row>
    <row r="85" spans="1:7" ht="78.75">
      <c r="A85" s="3" t="s">
        <v>94</v>
      </c>
      <c r="B85" s="8" t="s">
        <v>130</v>
      </c>
      <c r="C85" s="4">
        <v>11</v>
      </c>
      <c r="D85" s="5" t="s">
        <v>17</v>
      </c>
      <c r="E85" s="5" t="s">
        <v>120</v>
      </c>
      <c r="F85" s="4"/>
      <c r="G85" s="6">
        <f t="shared" si="1"/>
        <v>3000</v>
      </c>
    </row>
    <row r="86" spans="1:7" ht="37.5" customHeight="1">
      <c r="A86" s="3" t="s">
        <v>29</v>
      </c>
      <c r="B86" s="8" t="s">
        <v>130</v>
      </c>
      <c r="C86" s="4">
        <v>11</v>
      </c>
      <c r="D86" s="5" t="s">
        <v>17</v>
      </c>
      <c r="E86" s="5" t="s">
        <v>120</v>
      </c>
      <c r="F86" s="4">
        <v>200</v>
      </c>
      <c r="G86" s="6">
        <v>3000</v>
      </c>
    </row>
  </sheetData>
  <sheetProtection/>
  <mergeCells count="4">
    <mergeCell ref="F1:G1"/>
    <mergeCell ref="A3:G3"/>
    <mergeCell ref="A4:G4"/>
    <mergeCell ref="C2:G2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2019-11-28T14:34:46Z</cp:lastPrinted>
  <dcterms:created xsi:type="dcterms:W3CDTF">2013-11-14T13:42:56Z</dcterms:created>
  <dcterms:modified xsi:type="dcterms:W3CDTF">2019-12-15T16:44:12Z</dcterms:modified>
  <cp:category/>
  <cp:version/>
  <cp:contentType/>
  <cp:contentStatus/>
</cp:coreProperties>
</file>